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<sst xmlns="http://schemas.openxmlformats.org/spreadsheetml/2006/main" count="136" uniqueCount="96">
  <si>
    <t xml:space="preserve">Отчет о выполнении </t>
  </si>
  <si>
    <t>ОАО "ДК Канавинского района"</t>
  </si>
  <si>
    <t>договора управления многоквартирным домом по адресу:</t>
  </si>
  <si>
    <t>г.Нижний Новгород, Канавинский район, Октябрьской Революции ул., д. 16/23</t>
  </si>
  <si>
    <t>за период с</t>
  </si>
  <si>
    <t>01.01.2012</t>
  </si>
  <si>
    <t>по</t>
  </si>
  <si>
    <t>31.12.2012</t>
  </si>
  <si>
    <t>Категория</t>
  </si>
  <si>
    <t>Сбор и расходы денежных средств по статьям</t>
  </si>
  <si>
    <t>Капитальный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</si>
  <si>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</si>
  <si>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</si>
  <si>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</si>
  <si>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</si>
  <si>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капитальный ремонт,руб.</t>
  </si>
  <si>
    <t>Статья расходов</t>
  </si>
  <si>
    <t>Наименование работ</t>
  </si>
  <si>
    <t>Сумма</t>
  </si>
  <si>
    <t>Организации (подрядчики)</t>
  </si>
  <si>
    <t>Текущий ремонт</t>
  </si>
  <si>
    <t>Остаток средств собственников на текущий ремонт,руб.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</si>
  <si>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</si>
  <si>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</si>
  <si>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</si>
  <si>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НГО ВДПО</t>
  </si>
  <si>
    <t>ООО Комфорт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</si>
  <si>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</si>
  <si>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</si>
  <si>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</si>
  <si>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</si>
  <si>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</si>
  <si>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</si>
  <si>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</si>
  <si>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</si>
  <si>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</si>
  <si>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</si>
  <si>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2.4 Санитарное содержание помещений общего пользования</t>
  </si>
  <si>
    <t>Дератизация и дезинсекция</t>
  </si>
  <si>
    <t>ООО Центр санитарных технологий</t>
  </si>
  <si>
    <t>2.5 Сбор и вывоз твердых бытовых отходов, крупногабаритного мусора (КГМ)</t>
  </si>
  <si>
    <t>Вывоз КГМ</t>
  </si>
  <si>
    <t>ООО Экосервис</t>
  </si>
  <si>
    <t>Вывоз твердых бытовых отходов</t>
  </si>
  <si>
    <t>ООО ОКС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</si>
  <si>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</si>
  <si>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</si>
  <si>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</si>
  <si>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</si>
  <si>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</si>
  <si>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</si>
  <si>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</si>
  <si>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</si>
  <si>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</si>
  <si>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</si>
  <si>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</si>
  <si>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</si>
  <si>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</si>
  <si>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ООО Заречная аварийная служба</t>
  </si>
  <si>
    <t>ЗАО ДЕЗ филиал №1 Коммунальник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</si>
  <si>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</si>
  <si>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</si>
  <si>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</si>
  <si>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</si>
  <si>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ОАО Домоуправляющая компания Канавинского района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</si>
  <si>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</si>
  <si>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</si>
  <si>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</si>
  <si>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</si>
  <si>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Крыльцо</t>
  </si>
  <si>
    <t>Нет ХВС</t>
  </si>
  <si>
    <t>Низкая температура воздуха в квартире</t>
  </si>
  <si>
    <t>Подвал</t>
  </si>
  <si>
    <t>Ремонт оконных рам и дверей</t>
  </si>
  <si>
    <t>Система отопления</t>
  </si>
  <si>
    <t>Спил и кронирование деревьев</t>
  </si>
  <si>
    <t>Теплоснабжение</t>
  </si>
  <si>
    <t>Холодное водоснабжение</t>
  </si>
  <si>
    <t>Коммунальные услуги</t>
  </si>
  <si>
    <t>Доход</t>
  </si>
  <si>
    <t>Начислено</t>
  </si>
  <si>
    <t>Оплачено</t>
  </si>
  <si>
    <t>Задолженность жителей</t>
  </si>
  <si>
    <t>за 2012 год</t>
  </si>
  <si>
    <t>по состоянию на 01.01.2013г. С учётом прошлых лет (Задолженность)</t>
  </si>
  <si>
    <t>Отопление</t>
  </si>
  <si>
    <t>Канализация</t>
  </si>
  <si>
    <t>ХВС НАСЕЛ</t>
  </si>
  <si>
    <t xml:space="preserve">Данная информация размещена на сайте </t>
  </si>
  <si>
    <t>ОАО "ДК Канавинского района"  www.dukkan.nnov.ru</t>
  </si>
  <si>
    <t xml:space="preserve">С уважением, Генеральный директор </t>
  </si>
  <si>
    <t>Ефремов Андрей Александрович</t>
  </si>
  <si>
    <t>ХВС</t>
  </si>
  <si>
    <t>смена трубопровода ХВС</t>
  </si>
  <si>
    <t>Общестроительные работы</t>
  </si>
  <si>
    <t>ремонт  полов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</si>
</sst>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38"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right" vertical="top"/>
    </xf>
    <xf numFmtId="1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righ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/>
    </xf>
    <xf numFmtId="165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0" fontId="3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F75"/>
  <sheetViews>
    <sheetView tabSelected="1" zoomScalePageLayoutView="0" workbookViewId="0" topLeftCell="A12">
      <selection activeCell="E70" sqref="E70:F70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17" t="s">
        <v>0</v>
      </c>
      <c r="B2" s="17"/>
      <c r="C2" s="18" t="s">
        <v>1</v>
      </c>
      <c r="D2" s="18"/>
      <c r="E2" s="18"/>
      <c r="F2" s="18"/>
    </row>
    <row r="3" spans="1:6" ht="15" customHeight="1">
      <c r="A3" s="19" t="s">
        <v>2</v>
      </c>
      <c r="B3" s="19"/>
      <c r="C3" s="19"/>
      <c r="D3" s="19"/>
      <c r="E3" s="19"/>
      <c r="F3" s="19"/>
    </row>
    <row r="4" spans="1:6" ht="15" customHeight="1">
      <c r="A4" s="19" t="s">
        <v>3</v>
      </c>
      <c r="B4" s="19"/>
      <c r="C4" s="19"/>
      <c r="D4" s="19"/>
      <c r="E4" s="19"/>
      <c r="F4" s="19"/>
    </row>
    <row r="5" spans="1:6" ht="15" customHeight="1">
      <c r="A5"/>
      <c r="B5" s="2" t="s">
        <v>4</v>
      </c>
      <c r="C5" s="2" t="s">
        <v>5</v>
      </c>
      <c r="D5" s="2" t="s">
        <v>6</v>
      </c>
      <c r="E5" s="2" t="s">
        <v>7</v>
      </c>
      <c r="F5"/>
    </row>
    <row r="7" spans="1:3" s="1" customFormat="1" ht="15.75" customHeight="1">
      <c r="A7" s="20" t="s">
        <v>8</v>
      </c>
      <c r="B7" s="20"/>
      <c r="C7" s="4">
        <v>5</v>
      </c>
    </row>
    <row r="8" spans="1:2" s="1" customFormat="1" ht="40.5" customHeight="1">
      <c r="A8" s="21" t="s">
        <v>9</v>
      </c>
      <c r="B8" s="21"/>
    </row>
    <row r="9" spans="1:2" s="1" customFormat="1" ht="19.5" customHeight="1">
      <c r="A9" s="21" t="s">
        <v>10</v>
      </c>
      <c r="B9" s="21"/>
    </row>
    <row r="10" spans="1:6" s="1" customFormat="1" ht="38.25" customHeight="1">
      <c r="A10" s="5" t="s">
        <v>11</v>
      </c>
      <c r="B10" s="5" t="s">
        <v>12</v>
      </c>
      <c r="C10" s="5" t="s">
        <v>13</v>
      </c>
      <c r="D10" s="22" t="s">
        <v>14</v>
      </c>
      <c r="E10" s="22"/>
      <c r="F10" s="5" t="s">
        <v>15</v>
      </c>
    </row>
    <row r="11" spans="1:6" s="1" customFormat="1" ht="15.75" customHeight="1">
      <c r="A11" s="35">
        <f>2177.76+564.96</f>
        <v>2742.7200000000003</v>
      </c>
      <c r="B11" s="36">
        <f>769.6+559.37</f>
        <v>1328.97</v>
      </c>
      <c r="C11" s="35">
        <f>3672.83+1429.29</f>
        <v>5102.12</v>
      </c>
      <c r="D11" s="37"/>
      <c r="E11" s="37"/>
      <c r="F11" s="35">
        <f>4124.29+1861.9</f>
        <v>5986.1900000000005</v>
      </c>
    </row>
    <row r="12" spans="1:6" s="1" customFormat="1" ht="18" customHeight="1">
      <c r="A12" s="7" t="s">
        <v>16</v>
      </c>
      <c r="B12" s="23" t="s">
        <v>17</v>
      </c>
      <c r="C12" s="23"/>
      <c r="D12" s="23"/>
      <c r="E12" s="7" t="s">
        <v>18</v>
      </c>
      <c r="F12" s="7" t="s">
        <v>19</v>
      </c>
    </row>
    <row r="13" spans="1:6" s="1" customFormat="1" ht="15.75" customHeight="1">
      <c r="A13" s="8"/>
      <c r="B13" s="24"/>
      <c r="C13" s="24"/>
      <c r="D13" s="24"/>
      <c r="E13" s="24"/>
      <c r="F13" s="8"/>
    </row>
    <row r="14" spans="1:2" s="1" customFormat="1" ht="17.25" customHeight="1">
      <c r="A14" s="21" t="s">
        <v>20</v>
      </c>
      <c r="B14" s="21"/>
    </row>
    <row r="15" spans="1:6" s="1" customFormat="1" ht="36" customHeight="1">
      <c r="A15" s="5" t="s">
        <v>11</v>
      </c>
      <c r="B15" s="5" t="s">
        <v>12</v>
      </c>
      <c r="C15" s="5" t="s">
        <v>13</v>
      </c>
      <c r="D15" s="22" t="s">
        <v>14</v>
      </c>
      <c r="E15" s="22"/>
      <c r="F15" s="5" t="s">
        <v>21</v>
      </c>
    </row>
    <row r="16" spans="1:6" s="1" customFormat="1" ht="15.75" customHeight="1">
      <c r="A16" s="35">
        <f>8505.63+4048.06</f>
        <v>12553.689999999999</v>
      </c>
      <c r="B16" s="35">
        <f>5602.79+3926.31</f>
        <v>9529.1</v>
      </c>
      <c r="C16" s="35">
        <f>8717.95+5035.24</f>
        <v>13753.19</v>
      </c>
      <c r="D16" s="38">
        <f>E18+E19</f>
        <v>10028.48</v>
      </c>
      <c r="E16" s="37"/>
      <c r="F16" s="35">
        <f>-120536.78+12200.03</f>
        <v>-108336.75</v>
      </c>
    </row>
    <row r="17" spans="1:6" s="1" customFormat="1" ht="15" customHeight="1">
      <c r="A17" s="7" t="s">
        <v>16</v>
      </c>
      <c r="B17" s="23" t="s">
        <v>17</v>
      </c>
      <c r="C17" s="23"/>
      <c r="D17" s="23"/>
      <c r="E17" s="7" t="s">
        <v>18</v>
      </c>
      <c r="F17" s="7" t="s">
        <v>19</v>
      </c>
    </row>
    <row r="18" spans="1:6" s="1" customFormat="1" ht="15" customHeight="1">
      <c r="A18" s="10" t="s">
        <v>92</v>
      </c>
      <c r="B18" s="27" t="s">
        <v>93</v>
      </c>
      <c r="C18" s="27"/>
      <c r="D18" s="27"/>
      <c r="E18" s="33">
        <v>6842.4</v>
      </c>
      <c r="F18" s="10" t="s">
        <v>26</v>
      </c>
    </row>
    <row r="19" spans="1:6" s="1" customFormat="1" ht="15" customHeight="1">
      <c r="A19" s="10" t="s">
        <v>94</v>
      </c>
      <c r="B19" s="27" t="s">
        <v>95</v>
      </c>
      <c r="C19" s="27"/>
      <c r="D19" s="27"/>
      <c r="E19" s="34">
        <v>3186.08</v>
      </c>
      <c r="F19" s="10" t="s">
        <v>26</v>
      </c>
    </row>
    <row r="20" s="1" customFormat="1" ht="11.25" customHeight="1"/>
    <row r="21" spans="1:2" s="1" customFormat="1" ht="18" customHeight="1">
      <c r="A21" s="21" t="s">
        <v>22</v>
      </c>
      <c r="B21" s="21"/>
    </row>
    <row r="22" spans="1:6" s="1" customFormat="1" ht="38.25" customHeight="1">
      <c r="A22" s="5" t="s">
        <v>11</v>
      </c>
      <c r="B22" s="5" t="s">
        <v>12</v>
      </c>
      <c r="C22" s="5" t="s">
        <v>13</v>
      </c>
      <c r="D22" s="22" t="s">
        <v>14</v>
      </c>
      <c r="E22" s="22"/>
      <c r="F22" s="22"/>
    </row>
    <row r="23" spans="1:6" s="1" customFormat="1" ht="15.75" customHeight="1">
      <c r="A23" s="35">
        <f>28598.67+13611.29</f>
        <v>42209.96</v>
      </c>
      <c r="B23" s="35">
        <f>18839.24+13202.46</f>
        <v>32041.7</v>
      </c>
      <c r="C23" s="35">
        <f>23205.87+14921.5</f>
        <v>38127.369999999995</v>
      </c>
      <c r="D23" s="25">
        <f>28598.67+13611.29</f>
        <v>42209.96</v>
      </c>
      <c r="E23" s="25"/>
      <c r="F23" s="25"/>
    </row>
    <row r="24" spans="1:6" s="1" customFormat="1" ht="14.25" customHeight="1">
      <c r="A24" s="23" t="s">
        <v>16</v>
      </c>
      <c r="B24" s="23"/>
      <c r="C24" s="26" t="s">
        <v>17</v>
      </c>
      <c r="D24" s="26"/>
      <c r="E24" s="26"/>
      <c r="F24" s="7" t="s">
        <v>19</v>
      </c>
    </row>
    <row r="25" spans="1:6" s="9" customFormat="1" ht="45.75" customHeight="1">
      <c r="A25" s="27" t="s">
        <v>23</v>
      </c>
      <c r="B25" s="27"/>
      <c r="C25" s="27" t="s">
        <v>24</v>
      </c>
      <c r="D25" s="27"/>
      <c r="E25" s="27"/>
      <c r="F25" s="10" t="s">
        <v>25</v>
      </c>
    </row>
    <row r="26" spans="1:6" s="9" customFormat="1" ht="34.5" customHeight="1">
      <c r="A26" s="27"/>
      <c r="B26" s="27"/>
      <c r="C26" s="27" t="s">
        <v>27</v>
      </c>
      <c r="D26" s="27"/>
      <c r="E26" s="27"/>
      <c r="F26" s="10" t="s">
        <v>26</v>
      </c>
    </row>
    <row r="27" spans="1:6" s="9" customFormat="1" ht="12" customHeight="1">
      <c r="A27" s="27"/>
      <c r="B27" s="27"/>
      <c r="C27" s="27" t="s">
        <v>28</v>
      </c>
      <c r="D27" s="27"/>
      <c r="E27" s="27"/>
      <c r="F27" s="10" t="s">
        <v>26</v>
      </c>
    </row>
    <row r="28" spans="1:6" s="9" customFormat="1" ht="12" customHeight="1">
      <c r="A28" s="27"/>
      <c r="B28" s="27"/>
      <c r="C28" s="27" t="s">
        <v>29</v>
      </c>
      <c r="D28" s="27"/>
      <c r="E28" s="27"/>
      <c r="F28" s="10" t="s">
        <v>26</v>
      </c>
    </row>
    <row r="29" spans="1:6" s="9" customFormat="1" ht="12" customHeight="1">
      <c r="A29" s="27"/>
      <c r="B29" s="27"/>
      <c r="C29" s="27" t="s">
        <v>30</v>
      </c>
      <c r="D29" s="27"/>
      <c r="E29" s="27"/>
      <c r="F29" s="10" t="s">
        <v>26</v>
      </c>
    </row>
    <row r="30" spans="1:6" s="9" customFormat="1" ht="34.5" customHeight="1">
      <c r="A30" s="27"/>
      <c r="B30" s="27"/>
      <c r="C30" s="27" t="s">
        <v>31</v>
      </c>
      <c r="D30" s="27"/>
      <c r="E30" s="27"/>
      <c r="F30" s="10" t="s">
        <v>26</v>
      </c>
    </row>
    <row r="31" spans="1:6" s="9" customFormat="1" ht="23.25" customHeight="1">
      <c r="A31" s="27" t="s">
        <v>32</v>
      </c>
      <c r="B31" s="27"/>
      <c r="C31" s="27" t="s">
        <v>33</v>
      </c>
      <c r="D31" s="27"/>
      <c r="E31" s="27"/>
      <c r="F31" s="10" t="s">
        <v>26</v>
      </c>
    </row>
    <row r="32" spans="1:6" s="9" customFormat="1" ht="23.25" customHeight="1">
      <c r="A32" s="27"/>
      <c r="B32" s="27"/>
      <c r="C32" s="27" t="s">
        <v>34</v>
      </c>
      <c r="D32" s="27"/>
      <c r="E32" s="27"/>
      <c r="F32" s="10" t="s">
        <v>26</v>
      </c>
    </row>
    <row r="33" spans="1:6" s="9" customFormat="1" ht="23.25" customHeight="1">
      <c r="A33" s="27" t="s">
        <v>35</v>
      </c>
      <c r="B33" s="27"/>
      <c r="C33" s="27" t="s">
        <v>36</v>
      </c>
      <c r="D33" s="27"/>
      <c r="E33" s="27"/>
      <c r="F33" s="10" t="s">
        <v>26</v>
      </c>
    </row>
    <row r="34" spans="1:6" s="9" customFormat="1" ht="23.25" customHeight="1">
      <c r="A34" s="27" t="s">
        <v>37</v>
      </c>
      <c r="B34" s="27"/>
      <c r="C34" s="27" t="s">
        <v>38</v>
      </c>
      <c r="D34" s="27"/>
      <c r="E34" s="27"/>
      <c r="F34" s="10" t="s">
        <v>39</v>
      </c>
    </row>
    <row r="35" spans="1:6" s="9" customFormat="1" ht="23.25" customHeight="1">
      <c r="A35" s="27" t="s">
        <v>40</v>
      </c>
      <c r="B35" s="27"/>
      <c r="C35" s="27" t="s">
        <v>41</v>
      </c>
      <c r="D35" s="27"/>
      <c r="E35" s="27"/>
      <c r="F35" s="10" t="s">
        <v>42</v>
      </c>
    </row>
    <row r="36" spans="1:6" s="9" customFormat="1" ht="12" customHeight="1">
      <c r="A36" s="27"/>
      <c r="B36" s="27"/>
      <c r="C36" s="27" t="s">
        <v>43</v>
      </c>
      <c r="D36" s="27"/>
      <c r="E36" s="27"/>
      <c r="F36" s="10" t="s">
        <v>44</v>
      </c>
    </row>
    <row r="37" spans="1:6" s="9" customFormat="1" ht="45.75" customHeight="1">
      <c r="A37" s="27" t="s">
        <v>45</v>
      </c>
      <c r="B37" s="27"/>
      <c r="C37" s="27" t="s">
        <v>46</v>
      </c>
      <c r="D37" s="27"/>
      <c r="E37" s="27"/>
      <c r="F37" s="10" t="s">
        <v>26</v>
      </c>
    </row>
    <row r="38" spans="1:6" s="9" customFormat="1" ht="12" customHeight="1">
      <c r="A38" s="27"/>
      <c r="B38" s="27"/>
      <c r="C38" s="27" t="s">
        <v>47</v>
      </c>
      <c r="D38" s="27"/>
      <c r="E38" s="27"/>
      <c r="F38" s="10" t="s">
        <v>26</v>
      </c>
    </row>
    <row r="39" spans="1:6" s="9" customFormat="1" ht="12" customHeight="1">
      <c r="A39" s="27"/>
      <c r="B39" s="27"/>
      <c r="C39" s="27" t="s">
        <v>48</v>
      </c>
      <c r="D39" s="27"/>
      <c r="E39" s="27"/>
      <c r="F39" s="10" t="s">
        <v>26</v>
      </c>
    </row>
    <row r="40" spans="1:6" s="9" customFormat="1" ht="12" customHeight="1">
      <c r="A40" s="27" t="s">
        <v>49</v>
      </c>
      <c r="B40" s="27"/>
      <c r="C40" s="27" t="s">
        <v>50</v>
      </c>
      <c r="D40" s="27"/>
      <c r="E40" s="27"/>
      <c r="F40" s="10" t="s">
        <v>26</v>
      </c>
    </row>
    <row r="41" spans="1:6" s="9" customFormat="1" ht="12" customHeight="1">
      <c r="A41" s="27"/>
      <c r="B41" s="27"/>
      <c r="C41" s="27" t="s">
        <v>51</v>
      </c>
      <c r="D41" s="27"/>
      <c r="E41" s="27"/>
      <c r="F41" s="10" t="s">
        <v>26</v>
      </c>
    </row>
    <row r="42" spans="1:6" s="9" customFormat="1" ht="12" customHeight="1">
      <c r="A42" s="27"/>
      <c r="B42" s="27"/>
      <c r="C42" s="27" t="s">
        <v>52</v>
      </c>
      <c r="D42" s="27"/>
      <c r="E42" s="27"/>
      <c r="F42" s="10" t="s">
        <v>26</v>
      </c>
    </row>
    <row r="43" spans="1:6" s="9" customFormat="1" ht="12" customHeight="1">
      <c r="A43" s="27"/>
      <c r="B43" s="27"/>
      <c r="C43" s="27" t="s">
        <v>53</v>
      </c>
      <c r="D43" s="27"/>
      <c r="E43" s="27"/>
      <c r="F43" s="10" t="s">
        <v>26</v>
      </c>
    </row>
    <row r="44" spans="1:6" s="9" customFormat="1" ht="12" customHeight="1">
      <c r="A44" s="27"/>
      <c r="B44" s="27"/>
      <c r="C44" s="27" t="s">
        <v>54</v>
      </c>
      <c r="D44" s="27"/>
      <c r="E44" s="27"/>
      <c r="F44" s="10" t="s">
        <v>26</v>
      </c>
    </row>
    <row r="45" spans="1:6" s="9" customFormat="1" ht="12" customHeight="1">
      <c r="A45" s="27"/>
      <c r="B45" s="27"/>
      <c r="C45" s="27" t="s">
        <v>55</v>
      </c>
      <c r="D45" s="27"/>
      <c r="E45" s="27"/>
      <c r="F45" s="10" t="s">
        <v>26</v>
      </c>
    </row>
    <row r="46" spans="1:6" s="9" customFormat="1" ht="23.25" customHeight="1">
      <c r="A46" s="27" t="s">
        <v>56</v>
      </c>
      <c r="B46" s="27"/>
      <c r="C46" s="27" t="s">
        <v>57</v>
      </c>
      <c r="D46" s="27"/>
      <c r="E46" s="27"/>
      <c r="F46" s="10" t="s">
        <v>58</v>
      </c>
    </row>
    <row r="47" spans="1:6" s="9" customFormat="1" ht="23.25" customHeight="1">
      <c r="A47" s="27"/>
      <c r="B47" s="27"/>
      <c r="C47" s="27" t="s">
        <v>57</v>
      </c>
      <c r="D47" s="27"/>
      <c r="E47" s="27"/>
      <c r="F47" s="10" t="s">
        <v>59</v>
      </c>
    </row>
    <row r="48" spans="1:6" s="9" customFormat="1" ht="23.25" customHeight="1">
      <c r="A48" s="27"/>
      <c r="B48" s="27"/>
      <c r="C48" s="27" t="s">
        <v>60</v>
      </c>
      <c r="D48" s="27"/>
      <c r="E48" s="27"/>
      <c r="F48" s="10" t="s">
        <v>59</v>
      </c>
    </row>
    <row r="49" spans="1:6" s="9" customFormat="1" ht="23.25" customHeight="1">
      <c r="A49" s="27"/>
      <c r="B49" s="27"/>
      <c r="C49" s="27" t="s">
        <v>60</v>
      </c>
      <c r="D49" s="27"/>
      <c r="E49" s="27"/>
      <c r="F49" s="10" t="s">
        <v>58</v>
      </c>
    </row>
    <row r="50" spans="1:6" s="9" customFormat="1" ht="23.25" customHeight="1">
      <c r="A50" s="27"/>
      <c r="B50" s="27"/>
      <c r="C50" s="27" t="s">
        <v>61</v>
      </c>
      <c r="D50" s="27"/>
      <c r="E50" s="27"/>
      <c r="F50" s="10" t="s">
        <v>58</v>
      </c>
    </row>
    <row r="51" spans="1:6" s="9" customFormat="1" ht="23.25" customHeight="1">
      <c r="A51" s="27"/>
      <c r="B51" s="27"/>
      <c r="C51" s="27" t="s">
        <v>61</v>
      </c>
      <c r="D51" s="27"/>
      <c r="E51" s="27"/>
      <c r="F51" s="10" t="s">
        <v>59</v>
      </c>
    </row>
    <row r="52" spans="1:6" s="9" customFormat="1" ht="34.5" customHeight="1">
      <c r="A52" s="27" t="s">
        <v>62</v>
      </c>
      <c r="B52" s="27"/>
      <c r="C52" s="27" t="s">
        <v>63</v>
      </c>
      <c r="D52" s="27"/>
      <c r="E52" s="27"/>
      <c r="F52" s="10" t="s">
        <v>64</v>
      </c>
    </row>
    <row r="53" spans="1:6" s="1" customFormat="1" ht="10.5" customHeight="1">
      <c r="A53" s="8"/>
      <c r="B53" s="24"/>
      <c r="C53" s="24"/>
      <c r="D53" s="24"/>
      <c r="E53" s="24"/>
      <c r="F53" s="11"/>
    </row>
    <row r="54" spans="1:6" s="1" customFormat="1" ht="19.5" customHeight="1">
      <c r="A54" s="21" t="s">
        <v>65</v>
      </c>
      <c r="B54" s="21"/>
      <c r="C54" s="3"/>
      <c r="D54" s="3"/>
      <c r="E54" s="3"/>
      <c r="F54" s="3"/>
    </row>
    <row r="55" spans="1:6" s="1" customFormat="1" ht="27.75" customHeight="1">
      <c r="A55" s="26" t="s">
        <v>66</v>
      </c>
      <c r="B55" s="26"/>
      <c r="C55" s="26"/>
      <c r="D55" s="26"/>
      <c r="E55" s="26"/>
      <c r="F55" s="7" t="s">
        <v>67</v>
      </c>
    </row>
    <row r="56" spans="1:6" s="1" customFormat="1" ht="15" customHeight="1">
      <c r="A56" s="28" t="s">
        <v>68</v>
      </c>
      <c r="B56" s="28"/>
      <c r="C56" s="28"/>
      <c r="D56" s="28"/>
      <c r="E56" s="28"/>
      <c r="F56" s="12">
        <v>11</v>
      </c>
    </row>
    <row r="57" spans="1:6" s="9" customFormat="1" ht="12" customHeight="1">
      <c r="A57" s="29" t="s">
        <v>69</v>
      </c>
      <c r="B57" s="29"/>
      <c r="C57" s="29"/>
      <c r="D57" s="29"/>
      <c r="E57" s="29"/>
      <c r="F57" s="13">
        <v>1</v>
      </c>
    </row>
    <row r="58" spans="1:6" s="9" customFormat="1" ht="12" customHeight="1">
      <c r="A58" s="29" t="s">
        <v>70</v>
      </c>
      <c r="B58" s="29"/>
      <c r="C58" s="29"/>
      <c r="D58" s="29"/>
      <c r="E58" s="29"/>
      <c r="F58" s="13">
        <v>1</v>
      </c>
    </row>
    <row r="59" spans="1:6" s="9" customFormat="1" ht="12" customHeight="1">
      <c r="A59" s="29" t="s">
        <v>71</v>
      </c>
      <c r="B59" s="29"/>
      <c r="C59" s="29"/>
      <c r="D59" s="29"/>
      <c r="E59" s="29"/>
      <c r="F59" s="13">
        <v>1</v>
      </c>
    </row>
    <row r="60" spans="1:6" s="9" customFormat="1" ht="12" customHeight="1">
      <c r="A60" s="29" t="s">
        <v>72</v>
      </c>
      <c r="B60" s="29"/>
      <c r="C60" s="29"/>
      <c r="D60" s="29"/>
      <c r="E60" s="29"/>
      <c r="F60" s="13">
        <v>1</v>
      </c>
    </row>
    <row r="61" spans="1:6" s="9" customFormat="1" ht="12" customHeight="1">
      <c r="A61" s="29" t="s">
        <v>73</v>
      </c>
      <c r="B61" s="29"/>
      <c r="C61" s="29"/>
      <c r="D61" s="29"/>
      <c r="E61" s="29"/>
      <c r="F61" s="13">
        <v>1</v>
      </c>
    </row>
    <row r="62" spans="1:6" s="9" customFormat="1" ht="12" customHeight="1">
      <c r="A62" s="29" t="s">
        <v>74</v>
      </c>
      <c r="B62" s="29"/>
      <c r="C62" s="29"/>
      <c r="D62" s="29"/>
      <c r="E62" s="29"/>
      <c r="F62" s="13">
        <v>1</v>
      </c>
    </row>
    <row r="63" spans="1:6" s="9" customFormat="1" ht="12" customHeight="1">
      <c r="A63" s="29" t="s">
        <v>75</v>
      </c>
      <c r="B63" s="29"/>
      <c r="C63" s="29"/>
      <c r="D63" s="29"/>
      <c r="E63" s="29"/>
      <c r="F63" s="13">
        <v>2</v>
      </c>
    </row>
    <row r="64" spans="1:6" s="9" customFormat="1" ht="12" customHeight="1">
      <c r="A64" s="29" t="s">
        <v>76</v>
      </c>
      <c r="B64" s="29"/>
      <c r="C64" s="29"/>
      <c r="D64" s="29"/>
      <c r="E64" s="29"/>
      <c r="F64" s="13">
        <v>1</v>
      </c>
    </row>
    <row r="65" spans="1:6" s="9" customFormat="1" ht="12" customHeight="1">
      <c r="A65" s="29" t="s">
        <v>77</v>
      </c>
      <c r="B65" s="29"/>
      <c r="C65" s="29"/>
      <c r="D65" s="29"/>
      <c r="E65" s="29"/>
      <c r="F65" s="13">
        <v>2</v>
      </c>
    </row>
    <row r="66" spans="1:2" s="1" customFormat="1" ht="16.5" customHeight="1">
      <c r="A66" s="20" t="s">
        <v>78</v>
      </c>
      <c r="B66" s="20"/>
    </row>
    <row r="67" spans="1:6" s="1" customFormat="1" ht="21.75" customHeight="1">
      <c r="A67" s="22" t="s">
        <v>79</v>
      </c>
      <c r="B67" s="22" t="s">
        <v>80</v>
      </c>
      <c r="C67" s="22" t="s">
        <v>81</v>
      </c>
      <c r="D67" s="22" t="s">
        <v>82</v>
      </c>
      <c r="E67" s="22"/>
      <c r="F67" s="22"/>
    </row>
    <row r="68" spans="1:6" s="1" customFormat="1" ht="36" customHeight="1">
      <c r="A68" s="22"/>
      <c r="B68" s="22"/>
      <c r="C68" s="22"/>
      <c r="D68" s="14" t="s">
        <v>83</v>
      </c>
      <c r="E68" s="30" t="s">
        <v>84</v>
      </c>
      <c r="F68" s="30"/>
    </row>
    <row r="69" spans="1:6" ht="12" customHeight="1">
      <c r="A69" s="5" t="s">
        <v>85</v>
      </c>
      <c r="B69" s="6">
        <f>66980.02+31949.46</f>
        <v>98929.48000000001</v>
      </c>
      <c r="C69" s="6">
        <f>44372.14+31057.08</f>
        <v>75429.22</v>
      </c>
      <c r="D69" s="6">
        <f>22607.88+892.38</f>
        <v>23500.260000000002</v>
      </c>
      <c r="E69" s="25">
        <f>96978.37+3440.3</f>
        <v>100418.67</v>
      </c>
      <c r="F69" s="25"/>
    </row>
    <row r="70" spans="1:6" ht="12" customHeight="1">
      <c r="A70" s="5" t="s">
        <v>86</v>
      </c>
      <c r="B70" s="6">
        <f>1604.37+3116.36</f>
        <v>4720.73</v>
      </c>
      <c r="C70" s="6">
        <f>2305.69+2996.81</f>
        <v>5302.5</v>
      </c>
      <c r="D70" s="15">
        <f>-701.32+119.55</f>
        <v>-581.7700000000001</v>
      </c>
      <c r="E70" s="25">
        <f>4234.16+352.52</f>
        <v>4586.68</v>
      </c>
      <c r="F70" s="25"/>
    </row>
    <row r="71" spans="1:6" ht="12" customHeight="1">
      <c r="A71" s="5" t="s">
        <v>87</v>
      </c>
      <c r="B71" s="6">
        <f>2510.47+5194.8</f>
        <v>7705.27</v>
      </c>
      <c r="C71" s="6">
        <f>3843.01+4995.17</f>
        <v>8838.18</v>
      </c>
      <c r="D71" s="6">
        <f>-1332.54+199.63</f>
        <v>-1132.9099999999999</v>
      </c>
      <c r="E71" s="25">
        <f>7185.73+587.81</f>
        <v>7773.539999999999</v>
      </c>
      <c r="F71" s="25"/>
    </row>
    <row r="73" spans="1:6" ht="12" customHeight="1">
      <c r="A73" s="16" t="s">
        <v>88</v>
      </c>
      <c r="B73"/>
      <c r="C73" s="31" t="s">
        <v>89</v>
      </c>
      <c r="D73" s="31"/>
      <c r="E73" s="31"/>
      <c r="F73" s="31"/>
    </row>
    <row r="75" spans="1:6" ht="12">
      <c r="A75" s="32" t="s">
        <v>90</v>
      </c>
      <c r="B75" s="32"/>
      <c r="C75" s="32" t="s">
        <v>91</v>
      </c>
      <c r="D75" s="32"/>
      <c r="E75" s="32"/>
      <c r="F75" s="32"/>
    </row>
    <row r="77" s="1" customFormat="1" ht="12" customHeight="1"/>
  </sheetData>
  <sheetProtection/>
  <mergeCells count="103">
    <mergeCell ref="E69:F69"/>
    <mergeCell ref="E70:F70"/>
    <mergeCell ref="E71:F71"/>
    <mergeCell ref="C73:F73"/>
    <mergeCell ref="A75:B75"/>
    <mergeCell ref="C75:F75"/>
    <mergeCell ref="A63:E63"/>
    <mergeCell ref="A64:E64"/>
    <mergeCell ref="A65:E65"/>
    <mergeCell ref="A66:B66"/>
    <mergeCell ref="A67:A68"/>
    <mergeCell ref="B67:B68"/>
    <mergeCell ref="C67:C68"/>
    <mergeCell ref="D67:F67"/>
    <mergeCell ref="E68:F68"/>
    <mergeCell ref="A57:E57"/>
    <mergeCell ref="A58:E58"/>
    <mergeCell ref="A59:E59"/>
    <mergeCell ref="A60:E60"/>
    <mergeCell ref="A61:E61"/>
    <mergeCell ref="A62:E62"/>
    <mergeCell ref="A52:B52"/>
    <mergeCell ref="C52:E52"/>
    <mergeCell ref="B53:E53"/>
    <mergeCell ref="A54:B54"/>
    <mergeCell ref="A55:E55"/>
    <mergeCell ref="A56:E56"/>
    <mergeCell ref="A49:B49"/>
    <mergeCell ref="C49:E49"/>
    <mergeCell ref="A50:B50"/>
    <mergeCell ref="C50:E50"/>
    <mergeCell ref="A51:B51"/>
    <mergeCell ref="C51:E51"/>
    <mergeCell ref="A46:B46"/>
    <mergeCell ref="C46:E46"/>
    <mergeCell ref="A47:B47"/>
    <mergeCell ref="C47:E47"/>
    <mergeCell ref="A48:B48"/>
    <mergeCell ref="C48:E48"/>
    <mergeCell ref="A43:B43"/>
    <mergeCell ref="C43:E43"/>
    <mergeCell ref="A44:B44"/>
    <mergeCell ref="C44:E44"/>
    <mergeCell ref="A45:B45"/>
    <mergeCell ref="C45:E45"/>
    <mergeCell ref="A40:B40"/>
    <mergeCell ref="C40:E40"/>
    <mergeCell ref="A41:B41"/>
    <mergeCell ref="C41:E41"/>
    <mergeCell ref="A42:B42"/>
    <mergeCell ref="C42:E42"/>
    <mergeCell ref="A37:B37"/>
    <mergeCell ref="C37:E37"/>
    <mergeCell ref="A38:B38"/>
    <mergeCell ref="C38:E38"/>
    <mergeCell ref="A39:B39"/>
    <mergeCell ref="C39:E39"/>
    <mergeCell ref="A34:B34"/>
    <mergeCell ref="C34:E34"/>
    <mergeCell ref="A35:B35"/>
    <mergeCell ref="C35:E35"/>
    <mergeCell ref="A36:B36"/>
    <mergeCell ref="C36:E36"/>
    <mergeCell ref="A32:B32"/>
    <mergeCell ref="C32:E32"/>
    <mergeCell ref="A33:B33"/>
    <mergeCell ref="C33:E33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A24:B24"/>
    <mergeCell ref="C24:E24"/>
    <mergeCell ref="A25:B25"/>
    <mergeCell ref="C25:E25"/>
    <mergeCell ref="D15:E15"/>
    <mergeCell ref="D16:E16"/>
    <mergeCell ref="B17:D17"/>
    <mergeCell ref="A21:B21"/>
    <mergeCell ref="D22:F22"/>
    <mergeCell ref="D23:F23"/>
    <mergeCell ref="B18:D18"/>
    <mergeCell ref="B19:D19"/>
    <mergeCell ref="A9:B9"/>
    <mergeCell ref="D10:E10"/>
    <mergeCell ref="D11:E11"/>
    <mergeCell ref="B12:D12"/>
    <mergeCell ref="B13:E13"/>
    <mergeCell ref="A14:B14"/>
    <mergeCell ref="A2:B2"/>
    <mergeCell ref="C2:F2"/>
    <mergeCell ref="A3:F3"/>
    <mergeCell ref="A4:F4"/>
    <mergeCell ref="A7:B7"/>
    <mergeCell ref="A8:B8"/>
  </mergeCells>
  <printOptions/>
  <pageMargins left="0" right="0" top="0" bottom="0" header="0.5118110236220472" footer="0.5118110236220472"/>
  <pageSetup fitToHeight="1" fitToWidth="1" horizontalDpi="600" verticalDpi="600" orientation="portrait" paperSize="9" scale="62" r:id="rId1"/>
  <rowBreaks count="1" manualBreakCount="1">
    <brk id="7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2013-03-27T15:47:01Z</cp:lastPrinted>
  <dcterms:created xsi:type="dcterms:W3CDTF">2013-03-27T14:35:23Z</dcterms:created>
  <dcterms:modified xsi:type="dcterms:W3CDTF">2013-03-27T15:49:39Z</dcterms:modified>
  <cp:category/>
  <cp:version/>
  <cp:contentType/>
  <cp:contentStatus/>
  <cp:revision>1</cp:revision>
</cp:coreProperties>
</file>